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RM 300 km " sheetId="1" r:id="rId1"/>
  </sheets>
  <definedNames>
    <definedName name="_xlnm.Print_Area" localSheetId="0">'BRM 300 km '!$A$1:$J$100</definedName>
    <definedName name="_xlnm.Print_Titles" localSheetId="0">'BRM 300 km '!$7:$16</definedName>
    <definedName name="Excel_BuiltIn_Print_Area" localSheetId="0">'BRM 300 km '!$B:$I</definedName>
    <definedName name="Excel_BuiltIn_Print_Titles" localSheetId="0">'BRM 300 km '!$7:$16</definedName>
  </definedNames>
  <calcPr fullCalcOnLoad="1"/>
</workbook>
</file>

<file path=xl/sharedStrings.xml><?xml version="1.0" encoding="utf-8"?>
<sst xmlns="http://schemas.openxmlformats.org/spreadsheetml/2006/main" count="216" uniqueCount="148">
  <si>
    <r>
      <rPr>
        <b/>
        <sz val="20"/>
        <color indexed="10"/>
        <rFont val="Arial"/>
        <family val="2"/>
      </rPr>
      <t>A</t>
    </r>
    <r>
      <rPr>
        <b/>
        <sz val="20"/>
        <color indexed="18"/>
        <rFont val="Arial"/>
        <family val="2"/>
      </rPr>
      <t xml:space="preserve">UDAX </t>
    </r>
    <r>
      <rPr>
        <b/>
        <sz val="20"/>
        <color indexed="10"/>
        <rFont val="Arial"/>
        <family val="2"/>
      </rPr>
      <t>C</t>
    </r>
    <r>
      <rPr>
        <b/>
        <sz val="20"/>
        <color indexed="18"/>
        <rFont val="Arial"/>
        <family val="2"/>
      </rPr>
      <t xml:space="preserve">LUB </t>
    </r>
    <r>
      <rPr>
        <b/>
        <sz val="20"/>
        <color indexed="10"/>
        <rFont val="Arial"/>
        <family val="2"/>
      </rPr>
      <t>P</t>
    </r>
    <r>
      <rPr>
        <b/>
        <sz val="20"/>
        <color indexed="18"/>
        <rFont val="Arial"/>
        <family val="2"/>
      </rPr>
      <t>ARISIEN</t>
    </r>
  </si>
  <si>
    <t>RANDONNEURS FRANÇAIS</t>
  </si>
  <si>
    <t>RANDONNEURS EUROPEENS</t>
  </si>
  <si>
    <t>RANDONNEURS MONDIAUX</t>
  </si>
  <si>
    <t>Responsable région</t>
  </si>
  <si>
    <t>CHRISTIAN DENIEL 41 ALLEE DES CAMELIAS 29490 GUIPAVAS</t>
  </si>
  <si>
    <t>Nom du parcours :</t>
  </si>
  <si>
    <t>BRM de 300kms de MILIZAC</t>
  </si>
  <si>
    <t>N° homologation :</t>
  </si>
  <si>
    <t>2022BR01</t>
  </si>
  <si>
    <t xml:space="preserve">Société organisatrice :   </t>
  </si>
  <si>
    <t>ENTENTE CYCLO MILIZAC</t>
  </si>
  <si>
    <t>Code ACP :</t>
  </si>
  <si>
    <t>29 6439</t>
  </si>
  <si>
    <t>Nom du responsable :</t>
  </si>
  <si>
    <t>Bernard OMNES  06 81 03 09 96
Gildas PAUGAM  06 19 26 65 35</t>
  </si>
  <si>
    <t>Ligue :</t>
  </si>
  <si>
    <t>BRETAGNE</t>
  </si>
  <si>
    <t>Téléphone portable :</t>
  </si>
  <si>
    <t>Brevet de</t>
  </si>
  <si>
    <t xml:space="preserve">   Km</t>
  </si>
  <si>
    <t>Adresse du responsable club:</t>
  </si>
  <si>
    <t>Date :</t>
  </si>
  <si>
    <t xml:space="preserve">Lieu de départ : </t>
  </si>
  <si>
    <t>Salle du Garo</t>
  </si>
  <si>
    <t>Milizac   29290</t>
  </si>
  <si>
    <t>Heure de départ :</t>
  </si>
  <si>
    <t>LOCALITES</t>
  </si>
  <si>
    <t>Carte MICHELIN</t>
  </si>
  <si>
    <t xml:space="preserve">Numéro de </t>
  </si>
  <si>
    <t>KM</t>
  </si>
  <si>
    <t>CONTROLES</t>
  </si>
  <si>
    <t>N°</t>
  </si>
  <si>
    <t>Pli N°</t>
  </si>
  <si>
    <t>Route</t>
  </si>
  <si>
    <t>PARTIEL</t>
  </si>
  <si>
    <t>TOTAL</t>
  </si>
  <si>
    <t>Ouverture</t>
  </si>
  <si>
    <t>Fermeture</t>
  </si>
  <si>
    <t>C</t>
  </si>
  <si>
    <t>Départ : MILZAC</t>
  </si>
  <si>
    <t>D4</t>
  </si>
  <si>
    <t>D38</t>
  </si>
  <si>
    <t>Bourg-Blanc</t>
  </si>
  <si>
    <t>Plouvien</t>
  </si>
  <si>
    <t>E3</t>
  </si>
  <si>
    <t>Loc-Brévalaire</t>
  </si>
  <si>
    <t>D38-D28</t>
  </si>
  <si>
    <t>Le Folgoët</t>
  </si>
  <si>
    <t>D28</t>
  </si>
  <si>
    <t>Lesneven</t>
  </si>
  <si>
    <t>F3</t>
  </si>
  <si>
    <t>D788</t>
  </si>
  <si>
    <t>Pont du Châtel</t>
  </si>
  <si>
    <t>D110</t>
  </si>
  <si>
    <t>Lochrist</t>
  </si>
  <si>
    <t>Kernic</t>
  </si>
  <si>
    <t>Plouescat</t>
  </si>
  <si>
    <t>Cleder</t>
  </si>
  <si>
    <t>G3</t>
  </si>
  <si>
    <t>D10</t>
  </si>
  <si>
    <t>Sibiril</t>
  </si>
  <si>
    <t>SAINT-POL-DE-LEON</t>
  </si>
  <si>
    <t>H2</t>
  </si>
  <si>
    <t>Kerlaudy</t>
  </si>
  <si>
    <t>H3</t>
  </si>
  <si>
    <t>D769</t>
  </si>
  <si>
    <t>Penzé</t>
  </si>
  <si>
    <t>Ty Dour</t>
  </si>
  <si>
    <t>D19</t>
  </si>
  <si>
    <t>Saint Martin des Champs</t>
  </si>
  <si>
    <t>D1966D712B</t>
  </si>
  <si>
    <t>Rdpt de Traon Querret</t>
  </si>
  <si>
    <t>Le-Plessis</t>
  </si>
  <si>
    <t>I4</t>
  </si>
  <si>
    <t>Berrien</t>
  </si>
  <si>
    <t>Gare Locmaria Berrien</t>
  </si>
  <si>
    <t>Poullaouen</t>
  </si>
  <si>
    <t>J4</t>
  </si>
  <si>
    <t>Intersection à gauche Plounevezel</t>
  </si>
  <si>
    <t>J5</t>
  </si>
  <si>
    <t>D769-D54</t>
  </si>
  <si>
    <t>Plounevezel</t>
  </si>
  <si>
    <t>D54</t>
  </si>
  <si>
    <r>
      <rPr>
        <b/>
        <sz val="10"/>
        <rFont val="Arial"/>
        <family val="2"/>
      </rPr>
      <t xml:space="preserve">CARHAIX  </t>
    </r>
    <r>
      <rPr>
        <sz val="10"/>
        <rFont val="Arial"/>
        <family val="2"/>
      </rPr>
      <t>(direction Gourin)</t>
    </r>
  </si>
  <si>
    <t>D764</t>
  </si>
  <si>
    <t xml:space="preserve">Port de Carhaix </t>
  </si>
  <si>
    <t>Saint-Hernin</t>
  </si>
  <si>
    <t>D82</t>
  </si>
  <si>
    <t>Spézet</t>
  </si>
  <si>
    <t>I5</t>
  </si>
  <si>
    <t>Saint Goazec</t>
  </si>
  <si>
    <t>I6</t>
  </si>
  <si>
    <t>D117</t>
  </si>
  <si>
    <t>Laz</t>
  </si>
  <si>
    <t>D36</t>
  </si>
  <si>
    <t>Edern</t>
  </si>
  <si>
    <t>H6</t>
  </si>
  <si>
    <t>D41</t>
  </si>
  <si>
    <t>Briec</t>
  </si>
  <si>
    <t>G6</t>
  </si>
  <si>
    <t>Landrevarzec</t>
  </si>
  <si>
    <t>D61</t>
  </si>
  <si>
    <t>À droite vers Moulin du Lay</t>
  </si>
  <si>
    <t>D770-D39</t>
  </si>
  <si>
    <t>PLOGONNEC</t>
  </si>
  <si>
    <t>F6</t>
  </si>
  <si>
    <t>D39</t>
  </si>
  <si>
    <t>Locronan</t>
  </si>
  <si>
    <t>D7</t>
  </si>
  <si>
    <t>Cast</t>
  </si>
  <si>
    <t>Chateaulin</t>
  </si>
  <si>
    <t>G5</t>
  </si>
  <si>
    <t>Port-Launay</t>
  </si>
  <si>
    <t>D770</t>
  </si>
  <si>
    <t>Pont-de-Buis</t>
  </si>
  <si>
    <t>Quimerch</t>
  </si>
  <si>
    <t>Le-Faou</t>
  </si>
  <si>
    <t>F5</t>
  </si>
  <si>
    <t>Hanvec</t>
  </si>
  <si>
    <t>D18</t>
  </si>
  <si>
    <t>Sizun</t>
  </si>
  <si>
    <t>G4</t>
  </si>
  <si>
    <t>Saint-Sauveur</t>
  </si>
  <si>
    <t>D764-D18</t>
  </si>
  <si>
    <t>Croix-Rouge</t>
  </si>
  <si>
    <t>H4</t>
  </si>
  <si>
    <t>D31</t>
  </si>
  <si>
    <t>GUIMILLIAU</t>
  </si>
  <si>
    <t>Lampaul-Guimiliau</t>
  </si>
  <si>
    <t>D111</t>
  </si>
  <si>
    <t>Gare-de-Landivisiau</t>
  </si>
  <si>
    <t>D30-D712</t>
  </si>
  <si>
    <t>La-Roche-Maurice</t>
  </si>
  <si>
    <t>F4</t>
  </si>
  <si>
    <t>D712</t>
  </si>
  <si>
    <t>Landerneau</t>
  </si>
  <si>
    <t xml:space="preserve"> À droite vers Saint-Divy</t>
  </si>
  <si>
    <t>D159</t>
  </si>
  <si>
    <t>Pen-Ar-Forest</t>
  </si>
  <si>
    <t>D59</t>
  </si>
  <si>
    <t>Plabennec</t>
  </si>
  <si>
    <t>E4</t>
  </si>
  <si>
    <t>C4</t>
  </si>
  <si>
    <t>MILIZAC</t>
  </si>
  <si>
    <t>D3</t>
  </si>
  <si>
    <t>Numéros utiles : Police 17 – Pompiers 18</t>
  </si>
  <si>
    <t>– SAMU 15 – Appel d’urgence européen 112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</si>
</sst>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hh:mm"/>
    <numFmt numFmtId="166" formatCode="@"/>
    <numFmt numFmtId="167" formatCode="h:mm"/>
    <numFmt numFmtId="168" formatCode="d\ mmmm\ yyyy;@"/>
    <numFmt numFmtId="169" formatCode="General"/>
    <numFmt numFmtId="170" formatCode="[h]:mm"/>
  </numFmts>
  <fonts count="23">
    <font>
      <sz val="10"/>
      <name val="Arial"/>
      <family val="2"/>
    </font>
    <font>
      <sz val="12"/>
      <name val="Arial"/>
      <family val="2"/>
    </font>
    <font>
      <b/>
      <sz val="20"/>
      <color indexed="10"/>
      <name val="Arial"/>
      <family val="2"/>
    </font>
    <font>
      <b/>
      <sz val="20"/>
      <color indexed="1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18"/>
      <name val="Arial"/>
      <family val="2"/>
    </font>
    <font>
      <i/>
      <sz val="11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color indexed="53"/>
      <name val="Arial"/>
      <family val="2"/>
    </font>
    <font>
      <b/>
      <sz val="16"/>
      <name val="Arial"/>
      <family val="2"/>
    </font>
    <font>
      <b/>
      <i/>
      <u val="single"/>
      <sz val="14"/>
      <name val="Arial"/>
      <family val="2"/>
    </font>
    <font>
      <sz val="8"/>
      <color indexed="62"/>
      <name val="Arial"/>
      <family val="2"/>
    </font>
    <font>
      <b/>
      <sz val="12"/>
      <color indexed="62"/>
      <name val="Arial"/>
      <family val="2"/>
    </font>
    <font>
      <b/>
      <sz val="12"/>
      <color indexed="8"/>
      <name val="Arial"/>
      <family val="2"/>
    </font>
    <font>
      <b/>
      <sz val="14"/>
      <color indexed="18"/>
      <name val="Arial"/>
      <family val="0"/>
    </font>
    <font>
      <sz val="20"/>
      <color indexed="8"/>
      <name val="Arial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</cellStyleXfs>
  <cellXfs count="101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 vertical="center"/>
    </xf>
    <xf numFmtId="164" fontId="5" fillId="0" borderId="0" xfId="0" applyFont="1" applyFill="1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 horizontal="left"/>
    </xf>
    <xf numFmtId="164" fontId="8" fillId="0" borderId="0" xfId="0" applyFont="1" applyBorder="1" applyAlignment="1">
      <alignment vertical="center"/>
    </xf>
    <xf numFmtId="164" fontId="9" fillId="0" borderId="0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8" fillId="0" borderId="0" xfId="0" applyFont="1" applyBorder="1" applyAlignment="1">
      <alignment horizontal="left" vertical="center"/>
    </xf>
    <xf numFmtId="164" fontId="8" fillId="0" borderId="0" xfId="0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4" fontId="10" fillId="0" borderId="0" xfId="0" applyFont="1" applyBorder="1" applyAlignment="1">
      <alignment vertical="center"/>
    </xf>
    <xf numFmtId="164" fontId="11" fillId="0" borderId="0" xfId="0" applyFont="1" applyFill="1" applyBorder="1" applyAlignment="1">
      <alignment/>
    </xf>
    <xf numFmtId="164" fontId="8" fillId="0" borderId="2" xfId="0" applyFont="1" applyBorder="1" applyAlignment="1">
      <alignment vertical="center"/>
    </xf>
    <xf numFmtId="164" fontId="12" fillId="0" borderId="3" xfId="0" applyFont="1" applyBorder="1" applyAlignment="1">
      <alignment horizontal="left" vertical="center"/>
    </xf>
    <xf numFmtId="164" fontId="8" fillId="0" borderId="3" xfId="0" applyFont="1" applyBorder="1" applyAlignment="1">
      <alignment horizontal="left" vertical="center"/>
    </xf>
    <xf numFmtId="164" fontId="8" fillId="0" borderId="3" xfId="0" applyFont="1" applyBorder="1" applyAlignment="1">
      <alignment horizontal="right" vertical="center"/>
    </xf>
    <xf numFmtId="164" fontId="13" fillId="0" borderId="4" xfId="0" applyFont="1" applyBorder="1" applyAlignment="1">
      <alignment horizontal="center" vertical="center"/>
    </xf>
    <xf numFmtId="164" fontId="8" fillId="0" borderId="5" xfId="0" applyFont="1" applyBorder="1" applyAlignment="1">
      <alignment vertical="center"/>
    </xf>
    <xf numFmtId="164" fontId="4" fillId="0" borderId="5" xfId="0" applyFont="1" applyBorder="1" applyAlignment="1">
      <alignment horizontal="left" vertical="center"/>
    </xf>
    <xf numFmtId="164" fontId="4" fillId="0" borderId="5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8" fillId="0" borderId="6" xfId="0" applyFont="1" applyBorder="1" applyAlignment="1">
      <alignment vertical="center"/>
    </xf>
    <xf numFmtId="164" fontId="0" fillId="0" borderId="5" xfId="0" applyFont="1" applyBorder="1" applyAlignment="1">
      <alignment horizontal="left" vertical="center"/>
    </xf>
    <xf numFmtId="166" fontId="0" fillId="0" borderId="7" xfId="0" applyNumberFormat="1" applyFont="1" applyBorder="1" applyAlignment="1">
      <alignment horizontal="left" vertical="center"/>
    </xf>
    <xf numFmtId="167" fontId="14" fillId="0" borderId="0" xfId="0" applyNumberFormat="1" applyFont="1" applyFill="1" applyBorder="1" applyAlignment="1">
      <alignment horizontal="left"/>
    </xf>
    <xf numFmtId="164" fontId="8" fillId="0" borderId="8" xfId="0" applyFont="1" applyBorder="1" applyAlignment="1">
      <alignment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9" xfId="0" applyFont="1" applyBorder="1" applyAlignment="1">
      <alignment horizontal="left" vertical="center"/>
    </xf>
    <xf numFmtId="164" fontId="15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8" fillId="0" borderId="9" xfId="0" applyFont="1" applyBorder="1" applyAlignment="1">
      <alignment horizontal="center" vertical="center"/>
    </xf>
    <xf numFmtId="168" fontId="16" fillId="0" borderId="9" xfId="0" applyNumberFormat="1" applyFont="1" applyBorder="1" applyAlignment="1">
      <alignment horizontal="left" vertical="center"/>
    </xf>
    <xf numFmtId="164" fontId="0" fillId="0" borderId="0" xfId="0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left" vertical="center"/>
    </xf>
    <xf numFmtId="164" fontId="8" fillId="0" borderId="10" xfId="0" applyFont="1" applyBorder="1" applyAlignment="1">
      <alignment horizontal="left" vertical="center"/>
    </xf>
    <xf numFmtId="164" fontId="0" fillId="0" borderId="11" xfId="0" applyFont="1" applyBorder="1" applyAlignment="1">
      <alignment horizontal="left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17" fillId="0" borderId="9" xfId="0" applyFont="1" applyBorder="1" applyAlignment="1">
      <alignment horizontal="center" vertical="center"/>
    </xf>
    <xf numFmtId="164" fontId="6" fillId="0" borderId="2" xfId="0" applyFont="1" applyBorder="1" applyAlignment="1" applyProtection="1">
      <alignment horizontal="center" vertical="center"/>
      <protection locked="0"/>
    </xf>
    <xf numFmtId="164" fontId="7" fillId="0" borderId="13" xfId="0" applyFont="1" applyBorder="1" applyAlignment="1" applyProtection="1">
      <alignment horizontal="center" vertical="center"/>
      <protection locked="0"/>
    </xf>
    <xf numFmtId="164" fontId="10" fillId="0" borderId="7" xfId="0" applyFont="1" applyBorder="1" applyAlignment="1" applyProtection="1">
      <alignment horizontal="center" vertical="center"/>
      <protection locked="0"/>
    </xf>
    <xf numFmtId="164" fontId="10" fillId="0" borderId="14" xfId="0" applyFont="1" applyBorder="1" applyAlignment="1" applyProtection="1">
      <alignment horizontal="center" vertical="center"/>
      <protection locked="0"/>
    </xf>
    <xf numFmtId="164" fontId="6" fillId="0" borderId="9" xfId="0" applyFont="1" applyBorder="1" applyAlignment="1" applyProtection="1">
      <alignment horizontal="center" vertical="center"/>
      <protection locked="0"/>
    </xf>
    <xf numFmtId="167" fontId="11" fillId="0" borderId="0" xfId="0" applyNumberFormat="1" applyFont="1" applyFill="1" applyBorder="1" applyAlignment="1">
      <alignment horizontal="right"/>
    </xf>
    <xf numFmtId="164" fontId="0" fillId="0" borderId="0" xfId="0" applyBorder="1" applyAlignment="1">
      <alignment vertical="center"/>
    </xf>
    <xf numFmtId="164" fontId="18" fillId="0" borderId="9" xfId="0" applyFont="1" applyBorder="1" applyAlignment="1">
      <alignment horizontal="center" vertical="center"/>
    </xf>
    <xf numFmtId="164" fontId="10" fillId="0" borderId="15" xfId="0" applyFont="1" applyBorder="1" applyAlignment="1" applyProtection="1">
      <alignment horizontal="center" vertical="center"/>
      <protection locked="0"/>
    </xf>
    <xf numFmtId="164" fontId="10" fillId="0" borderId="16" xfId="0" applyFont="1" applyBorder="1" applyAlignment="1" applyProtection="1">
      <alignment horizontal="center" vertical="center"/>
      <protection locked="0"/>
    </xf>
    <xf numFmtId="164" fontId="10" fillId="0" borderId="17" xfId="0" applyFont="1" applyBorder="1" applyAlignment="1" applyProtection="1">
      <alignment horizontal="center" vertical="center"/>
      <protection locked="0"/>
    </xf>
    <xf numFmtId="164" fontId="10" fillId="0" borderId="12" xfId="0" applyFont="1" applyBorder="1" applyAlignment="1" applyProtection="1">
      <alignment horizontal="center" vertical="center"/>
      <protection locked="0"/>
    </xf>
    <xf numFmtId="164" fontId="10" fillId="0" borderId="18" xfId="0" applyFont="1" applyBorder="1" applyAlignment="1" applyProtection="1">
      <alignment horizontal="right" vertical="center"/>
      <protection locked="0"/>
    </xf>
    <xf numFmtId="164" fontId="10" fillId="0" borderId="19" xfId="0" applyFont="1" applyBorder="1" applyAlignment="1" applyProtection="1">
      <alignment horizontal="right" vertical="center"/>
      <protection locked="0"/>
    </xf>
    <xf numFmtId="164" fontId="4" fillId="0" borderId="0" xfId="0" applyFont="1" applyBorder="1" applyAlignment="1">
      <alignment horizontal="center"/>
    </xf>
    <xf numFmtId="164" fontId="4" fillId="3" borderId="20" xfId="0" applyFont="1" applyFill="1" applyBorder="1" applyAlignment="1" applyProtection="1">
      <alignment vertical="center" wrapText="1"/>
      <protection locked="0"/>
    </xf>
    <xf numFmtId="164" fontId="4" fillId="3" borderId="21" xfId="0" applyFont="1" applyFill="1" applyBorder="1" applyAlignment="1" applyProtection="1">
      <alignment horizontal="center" vertical="center"/>
      <protection locked="0"/>
    </xf>
    <xf numFmtId="164" fontId="4" fillId="3" borderId="22" xfId="0" applyFont="1" applyFill="1" applyBorder="1" applyAlignment="1" applyProtection="1">
      <alignment horizontal="center" vertical="center"/>
      <protection locked="0"/>
    </xf>
    <xf numFmtId="164" fontId="4" fillId="3" borderId="13" xfId="0" applyFont="1" applyFill="1" applyBorder="1" applyAlignment="1" applyProtection="1">
      <alignment horizontal="center" vertical="center"/>
      <protection locked="0"/>
    </xf>
    <xf numFmtId="164" fontId="4" fillId="3" borderId="23" xfId="0" applyNumberFormat="1" applyFont="1" applyFill="1" applyBorder="1" applyAlignment="1" applyProtection="1">
      <alignment horizontal="center" vertical="center"/>
      <protection locked="0"/>
    </xf>
    <xf numFmtId="167" fontId="4" fillId="3" borderId="24" xfId="0" applyNumberFormat="1" applyFont="1" applyFill="1" applyBorder="1" applyAlignment="1">
      <alignment horizontal="center" vertical="center"/>
    </xf>
    <xf numFmtId="167" fontId="4" fillId="3" borderId="25" xfId="0" applyNumberFormat="1" applyFont="1" applyFill="1" applyBorder="1" applyAlignment="1">
      <alignment horizontal="center" vertical="center"/>
    </xf>
    <xf numFmtId="164" fontId="4" fillId="0" borderId="0" xfId="0" applyFont="1" applyBorder="1" applyAlignment="1">
      <alignment/>
    </xf>
    <xf numFmtId="164" fontId="0" fillId="0" borderId="26" xfId="0" applyFont="1" applyBorder="1" applyAlignment="1" applyProtection="1">
      <alignment vertical="center"/>
      <protection locked="0"/>
    </xf>
    <xf numFmtId="164" fontId="0" fillId="0" borderId="27" xfId="0" applyFont="1" applyBorder="1" applyAlignment="1" applyProtection="1">
      <alignment horizontal="center" vertical="center"/>
      <protection locked="0"/>
    </xf>
    <xf numFmtId="164" fontId="0" fillId="0" borderId="28" xfId="0" applyFont="1" applyBorder="1" applyAlignment="1" applyProtection="1">
      <alignment horizontal="center" vertical="center"/>
      <protection locked="0"/>
    </xf>
    <xf numFmtId="164" fontId="0" fillId="0" borderId="29" xfId="0" applyFont="1" applyBorder="1" applyAlignment="1" applyProtection="1">
      <alignment horizontal="center" vertical="center"/>
      <protection locked="0"/>
    </xf>
    <xf numFmtId="164" fontId="0" fillId="0" borderId="30" xfId="0" applyFont="1" applyBorder="1" applyAlignment="1" applyProtection="1">
      <alignment horizontal="center" vertical="center"/>
      <protection locked="0"/>
    </xf>
    <xf numFmtId="170" fontId="0" fillId="0" borderId="24" xfId="0" applyNumberFormat="1" applyFont="1" applyBorder="1" applyAlignment="1" applyProtection="1">
      <alignment horizontal="center" vertical="center"/>
      <protection locked="0"/>
    </xf>
    <xf numFmtId="170" fontId="0" fillId="0" borderId="25" xfId="0" applyNumberFormat="1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/>
    </xf>
    <xf numFmtId="164" fontId="4" fillId="3" borderId="26" xfId="0" applyFont="1" applyFill="1" applyBorder="1" applyAlignment="1" applyProtection="1">
      <alignment vertical="center"/>
      <protection locked="0"/>
    </xf>
    <xf numFmtId="164" fontId="0" fillId="3" borderId="27" xfId="0" applyFont="1" applyFill="1" applyBorder="1" applyAlignment="1" applyProtection="1">
      <alignment horizontal="center" vertical="center"/>
      <protection locked="0"/>
    </xf>
    <xf numFmtId="164" fontId="4" fillId="3" borderId="30" xfId="0" applyNumberFormat="1" applyFont="1" applyFill="1" applyBorder="1" applyAlignment="1" applyProtection="1">
      <alignment horizontal="center" vertical="center"/>
      <protection locked="0"/>
    </xf>
    <xf numFmtId="164" fontId="0" fillId="3" borderId="29" xfId="0" applyFont="1" applyFill="1" applyBorder="1" applyAlignment="1" applyProtection="1">
      <alignment horizontal="center" vertical="center"/>
      <protection locked="0"/>
    </xf>
    <xf numFmtId="170" fontId="4" fillId="3" borderId="24" xfId="0" applyNumberFormat="1" applyFont="1" applyFill="1" applyBorder="1" applyAlignment="1" applyProtection="1">
      <alignment horizontal="center" vertical="center"/>
      <protection locked="0"/>
    </xf>
    <xf numFmtId="170" fontId="4" fillId="3" borderId="25" xfId="0" applyNumberFormat="1" applyFont="1" applyFill="1" applyBorder="1" applyAlignment="1" applyProtection="1">
      <alignment horizontal="center" vertical="center"/>
      <protection locked="0"/>
    </xf>
    <xf numFmtId="164" fontId="19" fillId="0" borderId="0" xfId="0" applyFont="1" applyFill="1" applyBorder="1" applyAlignment="1">
      <alignment/>
    </xf>
    <xf numFmtId="164" fontId="4" fillId="0" borderId="27" xfId="0" applyFont="1" applyBorder="1" applyAlignment="1" applyProtection="1">
      <alignment horizontal="center" vertical="center"/>
      <protection locked="0"/>
    </xf>
    <xf numFmtId="170" fontId="4" fillId="0" borderId="24" xfId="0" applyNumberFormat="1" applyFont="1" applyBorder="1" applyAlignment="1">
      <alignment horizontal="center" vertical="center"/>
    </xf>
    <xf numFmtId="170" fontId="4" fillId="0" borderId="25" xfId="0" applyNumberFormat="1" applyFont="1" applyBorder="1" applyAlignment="1">
      <alignment horizontal="center" vertical="center"/>
    </xf>
    <xf numFmtId="164" fontId="4" fillId="3" borderId="27" xfId="0" applyFont="1" applyFill="1" applyBorder="1" applyAlignment="1" applyProtection="1">
      <alignment horizontal="center" vertical="center"/>
      <protection locked="0"/>
    </xf>
    <xf numFmtId="170" fontId="4" fillId="3" borderId="24" xfId="0" applyNumberFormat="1" applyFont="1" applyFill="1" applyBorder="1" applyAlignment="1">
      <alignment horizontal="center" vertical="center"/>
    </xf>
    <xf numFmtId="170" fontId="4" fillId="3" borderId="25" xfId="0" applyNumberFormat="1" applyFont="1" applyFill="1" applyBorder="1" applyAlignment="1">
      <alignment horizontal="center" vertical="center"/>
    </xf>
    <xf numFmtId="170" fontId="0" fillId="0" borderId="24" xfId="0" applyNumberFormat="1" applyFont="1" applyBorder="1" applyAlignment="1">
      <alignment horizontal="center" vertical="center"/>
    </xf>
    <xf numFmtId="170" fontId="0" fillId="0" borderId="25" xfId="0" applyNumberFormat="1" applyFont="1" applyBorder="1" applyAlignment="1">
      <alignment horizontal="center" vertical="center"/>
    </xf>
    <xf numFmtId="164" fontId="4" fillId="3" borderId="28" xfId="0" applyFont="1" applyFill="1" applyBorder="1" applyAlignment="1" applyProtection="1">
      <alignment horizontal="center" vertical="center"/>
      <protection locked="0"/>
    </xf>
    <xf numFmtId="164" fontId="4" fillId="3" borderId="29" xfId="0" applyFont="1" applyFill="1" applyBorder="1" applyAlignment="1" applyProtection="1">
      <alignment horizontal="center" vertical="center"/>
      <protection locked="0"/>
    </xf>
    <xf numFmtId="164" fontId="0" fillId="0" borderId="26" xfId="0" applyFont="1" applyBorder="1" applyAlignment="1" applyProtection="1">
      <alignment vertical="center" wrapText="1"/>
      <protection locked="0"/>
    </xf>
    <xf numFmtId="170" fontId="4" fillId="0" borderId="24" xfId="0" applyNumberFormat="1" applyFont="1" applyBorder="1" applyAlignment="1" applyProtection="1">
      <alignment horizontal="center" vertical="center"/>
      <protection locked="0"/>
    </xf>
    <xf numFmtId="170" fontId="4" fillId="0" borderId="25" xfId="0" applyNumberFormat="1" applyFont="1" applyBorder="1" applyAlignment="1" applyProtection="1">
      <alignment horizontal="center" vertical="center"/>
      <protection locked="0"/>
    </xf>
    <xf numFmtId="164" fontId="4" fillId="3" borderId="31" xfId="0" applyFont="1" applyFill="1" applyBorder="1" applyAlignment="1" applyProtection="1">
      <alignment vertical="center"/>
      <protection locked="0"/>
    </xf>
    <xf numFmtId="164" fontId="4" fillId="3" borderId="15" xfId="0" applyFont="1" applyFill="1" applyBorder="1" applyAlignment="1" applyProtection="1">
      <alignment horizontal="center" vertical="center"/>
      <protection locked="0"/>
    </xf>
    <xf numFmtId="164" fontId="4" fillId="3" borderId="16" xfId="0" applyFont="1" applyFill="1" applyBorder="1" applyAlignment="1" applyProtection="1">
      <alignment horizontal="center" vertical="center"/>
      <protection locked="0"/>
    </xf>
    <xf numFmtId="164" fontId="4" fillId="3" borderId="32" xfId="0" applyFont="1" applyFill="1" applyBorder="1" applyAlignment="1" applyProtection="1">
      <alignment horizontal="center" vertical="center"/>
      <protection locked="0"/>
    </xf>
    <xf numFmtId="164" fontId="4" fillId="3" borderId="33" xfId="0" applyFont="1" applyFill="1" applyBorder="1" applyAlignment="1" applyProtection="1">
      <alignment horizontal="center" vertical="center"/>
      <protection locked="0"/>
    </xf>
    <xf numFmtId="170" fontId="4" fillId="3" borderId="18" xfId="0" applyNumberFormat="1" applyFont="1" applyFill="1" applyBorder="1" applyAlignment="1" applyProtection="1">
      <alignment horizontal="center" vertical="center"/>
      <protection locked="0"/>
    </xf>
    <xf numFmtId="170" fontId="4" fillId="3" borderId="19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entaire" xfId="20"/>
    <cellStyle name="Note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180975</xdr:rowOff>
    </xdr:from>
    <xdr:to>
      <xdr:col>8</xdr:col>
      <xdr:colOff>581025</xdr:colOff>
      <xdr:row>4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581400" y="180975"/>
          <a:ext cx="36576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BREVET
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
</a:t>
          </a: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RANDONNEURS MONDIAUX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2</xdr:col>
      <xdr:colOff>371475</xdr:colOff>
      <xdr:row>1</xdr:row>
      <xdr:rowOff>76200</xdr:rowOff>
    </xdr:from>
    <xdr:to>
      <xdr:col>4</xdr:col>
      <xdr:colOff>85725</xdr:colOff>
      <xdr:row>4</xdr:row>
      <xdr:rowOff>57150</xdr:rowOff>
    </xdr:to>
    <xdr:pic>
      <xdr:nvPicPr>
        <xdr:cNvPr id="2" name="Médaille 200 2008-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09575"/>
          <a:ext cx="9144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74</xdr:row>
      <xdr:rowOff>28575</xdr:rowOff>
    </xdr:from>
    <xdr:to>
      <xdr:col>4</xdr:col>
      <xdr:colOff>971550</xdr:colOff>
      <xdr:row>95</xdr:row>
      <xdr:rowOff>76200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4582775"/>
          <a:ext cx="4048125" cy="401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4</xdr:col>
      <xdr:colOff>1009650</xdr:colOff>
      <xdr:row>74</xdr:row>
      <xdr:rowOff>28575</xdr:rowOff>
    </xdr:from>
    <xdr:to>
      <xdr:col>8</xdr:col>
      <xdr:colOff>581025</xdr:colOff>
      <xdr:row>95</xdr:row>
      <xdr:rowOff>57150</xdr:rowOff>
    </xdr:to>
    <xdr:sp>
      <xdr:nvSpPr>
        <xdr:cNvPr id="4" name="Forme 1"/>
        <xdr:cNvSpPr>
          <a:spLocks/>
        </xdr:cNvSpPr>
      </xdr:nvSpPr>
      <xdr:spPr>
        <a:xfrm>
          <a:off x="4476750" y="14582775"/>
          <a:ext cx="2762250" cy="4000500"/>
        </a:xfrm>
        <a:prstGeom prst="flowChartProcess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Remarques :
Après Penzé prendre a droite « route 
du Moulin du Roy
Prendre à gauche vers Plounévézel
:</a:t>
          </a:r>
        </a:p>
      </xdr:txBody>
    </xdr:sp>
    <xdr:clientData/>
  </xdr:twoCellAnchor>
  <xdr:twoCellAnchor editAs="absolute">
    <xdr:from>
      <xdr:col>1</xdr:col>
      <xdr:colOff>9525</xdr:colOff>
      <xdr:row>94</xdr:row>
      <xdr:rowOff>142875</xdr:rowOff>
    </xdr:from>
    <xdr:to>
      <xdr:col>9</xdr:col>
      <xdr:colOff>9525</xdr:colOff>
      <xdr:row>100</xdr:row>
      <xdr:rowOff>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18478500"/>
          <a:ext cx="68961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1028700</xdr:colOff>
      <xdr:row>76</xdr:row>
      <xdr:rowOff>171450</xdr:rowOff>
    </xdr:from>
    <xdr:to>
      <xdr:col>8</xdr:col>
      <xdr:colOff>581025</xdr:colOff>
      <xdr:row>84</xdr:row>
      <xdr:rowOff>85725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95800" y="15078075"/>
          <a:ext cx="274320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1028700</xdr:colOff>
      <xdr:row>86</xdr:row>
      <xdr:rowOff>19050</xdr:rowOff>
    </xdr:from>
    <xdr:to>
      <xdr:col>8</xdr:col>
      <xdr:colOff>552450</xdr:colOff>
      <xdr:row>94</xdr:row>
      <xdr:rowOff>180975</xdr:rowOff>
    </xdr:to>
    <xdr:pic>
      <xdr:nvPicPr>
        <xdr:cNvPr id="7" name="Imag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95800" y="16830675"/>
          <a:ext cx="2714625" cy="1685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55" zoomScaleNormal="55" workbookViewId="0" topLeftCell="A4">
      <selection activeCell="M12" sqref="M12"/>
    </sheetView>
  </sheetViews>
  <sheetFormatPr defaultColWidth="9.140625" defaultRowHeight="12.75"/>
  <cols>
    <col min="1" max="1" width="5.7109375" style="1" customWidth="1"/>
    <col min="2" max="2" width="28.28125" style="0" customWidth="1"/>
    <col min="3" max="3" width="8.28125" style="0" customWidth="1"/>
    <col min="4" max="4" width="9.7109375" style="0" customWidth="1"/>
    <col min="5" max="5" width="17.57421875" style="0" customWidth="1"/>
    <col min="6" max="7" width="10.7109375" style="0" customWidth="1"/>
    <col min="8" max="8" width="8.8515625" style="0" customWidth="1"/>
    <col min="9" max="9" width="9.28125" style="0" customWidth="1"/>
    <col min="10" max="10" width="3.00390625" style="1" customWidth="1"/>
    <col min="11" max="11" width="5.421875" style="2" customWidth="1"/>
    <col min="12" max="16384" width="11.28125" style="1" customWidth="1"/>
  </cols>
  <sheetData>
    <row r="1" spans="2:11" ht="26.25">
      <c r="B1" s="3" t="s">
        <v>0</v>
      </c>
      <c r="D1" s="4"/>
      <c r="E1" s="4"/>
      <c r="F1" s="4"/>
      <c r="G1" s="4"/>
      <c r="H1" s="4"/>
      <c r="I1" s="4"/>
      <c r="K1" s="5"/>
    </row>
    <row r="2" spans="2:9" ht="15">
      <c r="B2" s="6" t="s">
        <v>1</v>
      </c>
      <c r="C2" s="7">
        <v>1921</v>
      </c>
      <c r="D2" s="4"/>
      <c r="E2" s="4"/>
      <c r="F2" s="4"/>
      <c r="G2" s="4"/>
      <c r="H2" s="4"/>
      <c r="I2" s="4"/>
    </row>
    <row r="3" spans="2:9" ht="15">
      <c r="B3" s="6" t="s">
        <v>2</v>
      </c>
      <c r="C3" s="7">
        <v>1976</v>
      </c>
      <c r="D3" s="4"/>
      <c r="E3" s="4"/>
      <c r="F3" s="4"/>
      <c r="G3" s="4"/>
      <c r="H3" s="4"/>
      <c r="I3" s="4"/>
    </row>
    <row r="4" spans="2:9" ht="15">
      <c r="B4" s="6" t="s">
        <v>3</v>
      </c>
      <c r="C4" s="7">
        <v>1983</v>
      </c>
      <c r="D4" s="4"/>
      <c r="E4" s="4"/>
      <c r="F4" s="4"/>
      <c r="G4" s="4"/>
      <c r="H4" s="4"/>
      <c r="I4" s="4"/>
    </row>
    <row r="5" spans="2:11" ht="21" customHeight="1">
      <c r="B5" s="8" t="s">
        <v>4</v>
      </c>
      <c r="C5" s="9" t="s">
        <v>5</v>
      </c>
      <c r="D5" s="10"/>
      <c r="E5" s="10"/>
      <c r="F5" s="11"/>
      <c r="G5" s="12"/>
      <c r="H5" s="13"/>
      <c r="I5" s="14"/>
      <c r="K5" s="15"/>
    </row>
    <row r="6" ht="5.25" customHeight="1"/>
    <row r="7" spans="2:9" ht="22.5" customHeight="1">
      <c r="B7" s="16" t="s">
        <v>6</v>
      </c>
      <c r="C7" s="17" t="s">
        <v>7</v>
      </c>
      <c r="D7" s="17"/>
      <c r="E7" s="17"/>
      <c r="F7" s="18"/>
      <c r="G7" s="19" t="s">
        <v>8</v>
      </c>
      <c r="H7" s="20" t="s">
        <v>9</v>
      </c>
      <c r="I7" s="20"/>
    </row>
    <row r="8" spans="2:11" ht="5.25" customHeight="1">
      <c r="B8" s="21"/>
      <c r="C8" s="22"/>
      <c r="D8" s="22"/>
      <c r="E8" s="22"/>
      <c r="F8" s="21"/>
      <c r="G8" s="23"/>
      <c r="H8" s="22"/>
      <c r="I8" s="22"/>
      <c r="K8" s="24"/>
    </row>
    <row r="9" spans="2:11" ht="21" customHeight="1">
      <c r="B9" s="25" t="s">
        <v>10</v>
      </c>
      <c r="C9" s="26" t="s">
        <v>11</v>
      </c>
      <c r="D9" s="26"/>
      <c r="E9" s="26"/>
      <c r="F9" s="21" t="s">
        <v>12</v>
      </c>
      <c r="G9" s="27" t="s">
        <v>13</v>
      </c>
      <c r="H9" s="27"/>
      <c r="I9" s="27"/>
      <c r="K9" s="28"/>
    </row>
    <row r="10" spans="2:11" ht="21" customHeight="1">
      <c r="B10" s="29" t="s">
        <v>14</v>
      </c>
      <c r="C10" s="30" t="s">
        <v>15</v>
      </c>
      <c r="D10" s="30"/>
      <c r="E10" s="30"/>
      <c r="F10" s="8" t="s">
        <v>16</v>
      </c>
      <c r="G10" s="31" t="s">
        <v>17</v>
      </c>
      <c r="H10" s="31"/>
      <c r="I10" s="31"/>
      <c r="K10" s="15"/>
    </row>
    <row r="11" spans="2:11" ht="21" customHeight="1">
      <c r="B11" s="29" t="s">
        <v>18</v>
      </c>
      <c r="C11" s="30"/>
      <c r="D11" s="30"/>
      <c r="E11" s="30"/>
      <c r="F11" s="8" t="s">
        <v>19</v>
      </c>
      <c r="G11" s="32">
        <v>300</v>
      </c>
      <c r="H11" s="33" t="s">
        <v>20</v>
      </c>
      <c r="I11" s="34"/>
      <c r="K11" s="15"/>
    </row>
    <row r="12" spans="2:11" ht="21" customHeight="1">
      <c r="B12" s="29" t="s">
        <v>21</v>
      </c>
      <c r="C12" s="30"/>
      <c r="D12" s="30"/>
      <c r="E12" s="30"/>
      <c r="F12" s="8" t="s">
        <v>22</v>
      </c>
      <c r="G12" s="35">
        <v>45045</v>
      </c>
      <c r="H12" s="35"/>
      <c r="I12" s="35"/>
      <c r="K12" s="15"/>
    </row>
    <row r="13" spans="2:11" ht="21" customHeight="1">
      <c r="B13" s="29" t="s">
        <v>23</v>
      </c>
      <c r="C13" s="36" t="s">
        <v>24</v>
      </c>
      <c r="D13" s="36"/>
      <c r="E13" s="36" t="s">
        <v>25</v>
      </c>
      <c r="F13" s="11" t="s">
        <v>26</v>
      </c>
      <c r="G13" s="12"/>
      <c r="H13" s="37">
        <v>0.25</v>
      </c>
      <c r="I13" s="37"/>
      <c r="K13" s="15"/>
    </row>
    <row r="14" spans="2:11" ht="5.25" customHeight="1">
      <c r="B14" s="38"/>
      <c r="C14" s="39"/>
      <c r="D14" s="39"/>
      <c r="E14" s="39"/>
      <c r="F14" s="40"/>
      <c r="G14" s="40"/>
      <c r="H14" s="40"/>
      <c r="I14" s="41"/>
      <c r="K14" s="28"/>
    </row>
    <row r="15" spans="1:11" s="49" customFormat="1" ht="21" customHeight="1">
      <c r="A15" s="42"/>
      <c r="B15" s="43" t="s">
        <v>27</v>
      </c>
      <c r="C15" s="44" t="s">
        <v>28</v>
      </c>
      <c r="D15" s="44"/>
      <c r="E15" s="45" t="s">
        <v>29</v>
      </c>
      <c r="F15" s="46" t="s">
        <v>30</v>
      </c>
      <c r="G15" s="46" t="s">
        <v>30</v>
      </c>
      <c r="H15" s="47" t="s">
        <v>31</v>
      </c>
      <c r="I15" s="47"/>
      <c r="J15" s="1"/>
      <c r="K15" s="48"/>
    </row>
    <row r="16" spans="1:11" s="49" customFormat="1" ht="19.5" customHeight="1">
      <c r="A16" s="50"/>
      <c r="B16" s="43"/>
      <c r="C16" s="51" t="s">
        <v>32</v>
      </c>
      <c r="D16" s="52" t="s">
        <v>33</v>
      </c>
      <c r="E16" s="53" t="s">
        <v>34</v>
      </c>
      <c r="F16" s="53" t="s">
        <v>35</v>
      </c>
      <c r="G16" s="54" t="s">
        <v>36</v>
      </c>
      <c r="H16" s="55" t="s">
        <v>37</v>
      </c>
      <c r="I16" s="56" t="s">
        <v>38</v>
      </c>
      <c r="J16" s="1"/>
      <c r="K16" s="48"/>
    </row>
    <row r="17" spans="1:11" s="65" customFormat="1" ht="15" customHeight="1">
      <c r="A17" s="57" t="s">
        <v>39</v>
      </c>
      <c r="B17" s="58" t="s">
        <v>40</v>
      </c>
      <c r="C17" s="59">
        <v>308</v>
      </c>
      <c r="D17" s="60" t="s">
        <v>41</v>
      </c>
      <c r="E17" s="61" t="s">
        <v>42</v>
      </c>
      <c r="F17" s="61"/>
      <c r="G17" s="62">
        <f>F17</f>
        <v>0</v>
      </c>
      <c r="H17" s="63">
        <f>H13</f>
        <v>0.25</v>
      </c>
      <c r="I17" s="64">
        <f>H17+1/24</f>
        <v>0.2916666666666667</v>
      </c>
      <c r="J17" s="1"/>
      <c r="K17" s="28"/>
    </row>
    <row r="18" spans="2:11" ht="15" customHeight="1">
      <c r="B18" s="66" t="s">
        <v>43</v>
      </c>
      <c r="C18" s="67"/>
      <c r="D18" s="68" t="s">
        <v>41</v>
      </c>
      <c r="E18" s="69" t="s">
        <v>42</v>
      </c>
      <c r="F18" s="69">
        <f aca="true" t="shared" si="0" ref="F18:F39">G18-G17</f>
        <v>6</v>
      </c>
      <c r="G18" s="70">
        <v>6</v>
      </c>
      <c r="H18" s="71"/>
      <c r="I18" s="72"/>
      <c r="K18" s="28"/>
    </row>
    <row r="19" spans="2:11" ht="15" customHeight="1">
      <c r="B19" s="66" t="s">
        <v>44</v>
      </c>
      <c r="C19" s="67"/>
      <c r="D19" s="68" t="s">
        <v>45</v>
      </c>
      <c r="E19" s="69" t="s">
        <v>42</v>
      </c>
      <c r="F19" s="69">
        <f t="shared" si="0"/>
        <v>6.300000000000001</v>
      </c>
      <c r="G19" s="69">
        <v>12.3</v>
      </c>
      <c r="H19" s="71"/>
      <c r="I19" s="72"/>
      <c r="K19" s="15"/>
    </row>
    <row r="20" spans="2:11" ht="15" customHeight="1">
      <c r="B20" s="66" t="s">
        <v>46</v>
      </c>
      <c r="C20" s="67"/>
      <c r="D20" s="68" t="s">
        <v>45</v>
      </c>
      <c r="E20" s="69" t="s">
        <v>47</v>
      </c>
      <c r="F20" s="69">
        <f t="shared" si="0"/>
        <v>5.099999999999998</v>
      </c>
      <c r="G20" s="69">
        <v>17.4</v>
      </c>
      <c r="H20" s="71"/>
      <c r="I20" s="72"/>
      <c r="K20" s="5"/>
    </row>
    <row r="21" spans="2:9" ht="15" customHeight="1">
      <c r="B21" s="66" t="s">
        <v>48</v>
      </c>
      <c r="C21" s="67"/>
      <c r="D21" s="68" t="s">
        <v>45</v>
      </c>
      <c r="E21" s="69" t="s">
        <v>49</v>
      </c>
      <c r="F21" s="69">
        <f t="shared" si="0"/>
        <v>6.100000000000001</v>
      </c>
      <c r="G21" s="69">
        <v>23.5</v>
      </c>
      <c r="H21" s="71"/>
      <c r="I21" s="72"/>
    </row>
    <row r="22" spans="2:9" ht="15" customHeight="1">
      <c r="B22" s="66" t="s">
        <v>50</v>
      </c>
      <c r="C22" s="67"/>
      <c r="D22" s="68" t="s">
        <v>51</v>
      </c>
      <c r="E22" s="69" t="s">
        <v>52</v>
      </c>
      <c r="F22" s="69">
        <f t="shared" si="0"/>
        <v>1.5</v>
      </c>
      <c r="G22" s="69">
        <v>25</v>
      </c>
      <c r="H22" s="71"/>
      <c r="I22" s="72"/>
    </row>
    <row r="23" spans="2:9" ht="15" customHeight="1">
      <c r="B23" s="66" t="s">
        <v>53</v>
      </c>
      <c r="C23" s="67"/>
      <c r="D23" s="68" t="s">
        <v>51</v>
      </c>
      <c r="E23" s="69" t="s">
        <v>54</v>
      </c>
      <c r="F23" s="69">
        <f t="shared" si="0"/>
        <v>5</v>
      </c>
      <c r="G23" s="69">
        <v>30</v>
      </c>
      <c r="H23" s="71"/>
      <c r="I23" s="72"/>
    </row>
    <row r="24" spans="2:9" ht="15" customHeight="1">
      <c r="B24" s="66" t="s">
        <v>55</v>
      </c>
      <c r="C24" s="67"/>
      <c r="D24" s="68" t="s">
        <v>51</v>
      </c>
      <c r="E24" s="69" t="s">
        <v>54</v>
      </c>
      <c r="F24" s="69">
        <f t="shared" si="0"/>
        <v>4.899999999999999</v>
      </c>
      <c r="G24" s="69">
        <v>34.9</v>
      </c>
      <c r="H24" s="71"/>
      <c r="I24" s="72"/>
    </row>
    <row r="25" spans="2:9" ht="15" customHeight="1">
      <c r="B25" s="66" t="s">
        <v>56</v>
      </c>
      <c r="C25" s="67"/>
      <c r="D25" s="68" t="s">
        <v>51</v>
      </c>
      <c r="E25" s="69" t="s">
        <v>54</v>
      </c>
      <c r="F25" s="69">
        <f t="shared" si="0"/>
        <v>2.8000000000000043</v>
      </c>
      <c r="G25" s="69">
        <v>37.7</v>
      </c>
      <c r="H25" s="71"/>
      <c r="I25" s="72"/>
    </row>
    <row r="26" spans="2:11" s="73" customFormat="1" ht="15" customHeight="1">
      <c r="B26" s="66" t="s">
        <v>57</v>
      </c>
      <c r="C26" s="67"/>
      <c r="D26" s="68" t="s">
        <v>51</v>
      </c>
      <c r="E26" s="69" t="s">
        <v>54</v>
      </c>
      <c r="F26" s="69">
        <f t="shared" si="0"/>
        <v>3.6999999999999957</v>
      </c>
      <c r="G26" s="69">
        <v>41.4</v>
      </c>
      <c r="H26" s="71"/>
      <c r="I26" s="72"/>
      <c r="J26" s="1"/>
      <c r="K26" s="2"/>
    </row>
    <row r="27" spans="2:11" s="73" customFormat="1" ht="15" customHeight="1">
      <c r="B27" s="66" t="s">
        <v>58</v>
      </c>
      <c r="C27" s="67"/>
      <c r="D27" s="68" t="s">
        <v>59</v>
      </c>
      <c r="E27" s="69" t="s">
        <v>60</v>
      </c>
      <c r="F27" s="69">
        <f t="shared" si="0"/>
        <v>6.300000000000004</v>
      </c>
      <c r="G27" s="69">
        <v>47.7</v>
      </c>
      <c r="H27" s="71"/>
      <c r="I27" s="72"/>
      <c r="J27" s="1"/>
      <c r="K27" s="2"/>
    </row>
    <row r="28" spans="2:11" s="73" customFormat="1" ht="15" customHeight="1">
      <c r="B28" s="66" t="s">
        <v>61</v>
      </c>
      <c r="C28" s="67"/>
      <c r="D28" s="68" t="s">
        <v>59</v>
      </c>
      <c r="E28" s="69" t="s">
        <v>60</v>
      </c>
      <c r="F28" s="69">
        <f t="shared" si="0"/>
        <v>2.5999999999999943</v>
      </c>
      <c r="G28" s="69">
        <v>50.3</v>
      </c>
      <c r="H28" s="71"/>
      <c r="I28" s="72"/>
      <c r="J28" s="1"/>
      <c r="K28" s="2"/>
    </row>
    <row r="29" spans="1:11" ht="15" customHeight="1">
      <c r="A29" s="57" t="s">
        <v>39</v>
      </c>
      <c r="B29" s="74" t="s">
        <v>62</v>
      </c>
      <c r="C29" s="75"/>
      <c r="D29" s="76" t="s">
        <v>63</v>
      </c>
      <c r="E29" s="76" t="s">
        <v>60</v>
      </c>
      <c r="F29" s="76">
        <f t="shared" si="0"/>
        <v>6.5</v>
      </c>
      <c r="G29" s="77">
        <v>56.8</v>
      </c>
      <c r="H29" s="78">
        <v>0.3194444444444445</v>
      </c>
      <c r="I29" s="79">
        <v>0.40972222222222227</v>
      </c>
      <c r="K29" s="5"/>
    </row>
    <row r="30" spans="2:11" ht="15" customHeight="1">
      <c r="B30" s="66" t="s">
        <v>64</v>
      </c>
      <c r="C30" s="67"/>
      <c r="D30" s="68" t="s">
        <v>65</v>
      </c>
      <c r="E30" s="69" t="s">
        <v>66</v>
      </c>
      <c r="F30" s="69">
        <f t="shared" si="0"/>
        <v>5.5</v>
      </c>
      <c r="G30" s="70">
        <v>62.3</v>
      </c>
      <c r="H30" s="71"/>
      <c r="I30" s="72"/>
      <c r="K30" s="80"/>
    </row>
    <row r="31" spans="2:11" ht="15" customHeight="1">
      <c r="B31" s="66" t="s">
        <v>67</v>
      </c>
      <c r="C31" s="67"/>
      <c r="D31" s="68" t="s">
        <v>65</v>
      </c>
      <c r="E31" s="69" t="s">
        <v>66</v>
      </c>
      <c r="F31" s="69">
        <f t="shared" si="0"/>
        <v>5.900000000000006</v>
      </c>
      <c r="G31" s="70">
        <v>68.2</v>
      </c>
      <c r="H31" s="71"/>
      <c r="I31" s="72"/>
      <c r="K31" s="80"/>
    </row>
    <row r="32" spans="2:11" ht="15" customHeight="1">
      <c r="B32" s="66" t="s">
        <v>68</v>
      </c>
      <c r="C32" s="67"/>
      <c r="D32" s="68" t="s">
        <v>65</v>
      </c>
      <c r="E32" s="69" t="s">
        <v>69</v>
      </c>
      <c r="F32" s="69">
        <f t="shared" si="0"/>
        <v>2.200000000000003</v>
      </c>
      <c r="G32" s="70">
        <v>70.4</v>
      </c>
      <c r="H32" s="71"/>
      <c r="I32" s="72"/>
      <c r="K32" s="5"/>
    </row>
    <row r="33" spans="1:11" s="65" customFormat="1" ht="15" customHeight="1">
      <c r="A33" s="57"/>
      <c r="B33" s="66" t="s">
        <v>70</v>
      </c>
      <c r="C33" s="81"/>
      <c r="D33" s="68" t="s">
        <v>65</v>
      </c>
      <c r="E33" s="69" t="s">
        <v>71</v>
      </c>
      <c r="F33" s="69">
        <f t="shared" si="0"/>
        <v>6.299999999999997</v>
      </c>
      <c r="G33" s="70">
        <v>76.7</v>
      </c>
      <c r="H33" s="82"/>
      <c r="I33" s="83"/>
      <c r="J33" s="1"/>
      <c r="K33" s="80"/>
    </row>
    <row r="34" spans="2:11" s="65" customFormat="1" ht="15" customHeight="1">
      <c r="B34" s="66" t="s">
        <v>72</v>
      </c>
      <c r="C34" s="81"/>
      <c r="D34" s="68" t="s">
        <v>65</v>
      </c>
      <c r="E34" s="69" t="s">
        <v>66</v>
      </c>
      <c r="F34" s="69">
        <f t="shared" si="0"/>
        <v>0.8999999999999915</v>
      </c>
      <c r="G34" s="70">
        <v>77.6</v>
      </c>
      <c r="H34" s="82"/>
      <c r="I34" s="83"/>
      <c r="J34" s="1"/>
      <c r="K34" s="80"/>
    </row>
    <row r="35" spans="2:11" s="65" customFormat="1" ht="15" customHeight="1">
      <c r="B35" s="66" t="s">
        <v>73</v>
      </c>
      <c r="C35" s="81"/>
      <c r="D35" s="68" t="s">
        <v>74</v>
      </c>
      <c r="E35" s="69" t="s">
        <v>66</v>
      </c>
      <c r="F35" s="69">
        <f t="shared" si="0"/>
        <v>12.800000000000011</v>
      </c>
      <c r="G35" s="70">
        <v>90.4</v>
      </c>
      <c r="H35" s="82"/>
      <c r="I35" s="83"/>
      <c r="J35" s="1"/>
      <c r="K35" s="80"/>
    </row>
    <row r="36" spans="2:11" s="65" customFormat="1" ht="15" customHeight="1">
      <c r="B36" s="66" t="s">
        <v>75</v>
      </c>
      <c r="C36" s="81"/>
      <c r="D36" s="68" t="s">
        <v>74</v>
      </c>
      <c r="E36" s="69" t="s">
        <v>66</v>
      </c>
      <c r="F36" s="69">
        <f t="shared" si="0"/>
        <v>8.899999999999991</v>
      </c>
      <c r="G36" s="70">
        <v>99.3</v>
      </c>
      <c r="H36" s="82"/>
      <c r="I36" s="83"/>
      <c r="J36" s="1"/>
      <c r="K36" s="80"/>
    </row>
    <row r="37" spans="2:11" s="65" customFormat="1" ht="15" customHeight="1">
      <c r="B37" s="66" t="s">
        <v>76</v>
      </c>
      <c r="C37" s="81"/>
      <c r="D37" s="68" t="s">
        <v>74</v>
      </c>
      <c r="E37" s="69" t="s">
        <v>66</v>
      </c>
      <c r="F37" s="69">
        <f t="shared" si="0"/>
        <v>9.5</v>
      </c>
      <c r="G37" s="70">
        <v>108.8</v>
      </c>
      <c r="H37" s="82"/>
      <c r="I37" s="83"/>
      <c r="J37" s="1"/>
      <c r="K37" s="80"/>
    </row>
    <row r="38" spans="2:11" s="65" customFormat="1" ht="15" customHeight="1">
      <c r="B38" s="66" t="s">
        <v>77</v>
      </c>
      <c r="C38" s="81"/>
      <c r="D38" s="68" t="s">
        <v>78</v>
      </c>
      <c r="E38" s="69" t="s">
        <v>66</v>
      </c>
      <c r="F38" s="69">
        <f t="shared" si="0"/>
        <v>4.5</v>
      </c>
      <c r="G38" s="70">
        <v>113.3</v>
      </c>
      <c r="H38" s="82"/>
      <c r="I38" s="83"/>
      <c r="J38" s="1"/>
      <c r="K38" s="80"/>
    </row>
    <row r="39" spans="2:11" s="65" customFormat="1" ht="15" customHeight="1">
      <c r="B39" s="66" t="s">
        <v>79</v>
      </c>
      <c r="C39" s="81"/>
      <c r="D39" s="68" t="s">
        <v>80</v>
      </c>
      <c r="E39" s="69" t="s">
        <v>81</v>
      </c>
      <c r="F39" s="69">
        <f t="shared" si="0"/>
        <v>4.400000000000006</v>
      </c>
      <c r="G39" s="70">
        <v>117.7</v>
      </c>
      <c r="H39" s="82"/>
      <c r="I39" s="83"/>
      <c r="J39" s="1"/>
      <c r="K39" s="80"/>
    </row>
    <row r="40" spans="2:11" s="65" customFormat="1" ht="15" customHeight="1">
      <c r="B40" s="66" t="s">
        <v>82</v>
      </c>
      <c r="C40" s="81"/>
      <c r="D40" s="68" t="s">
        <v>80</v>
      </c>
      <c r="E40" s="69" t="s">
        <v>83</v>
      </c>
      <c r="F40" s="69">
        <f>G40-G38</f>
        <v>6.6000000000000085</v>
      </c>
      <c r="G40" s="70">
        <v>119.9</v>
      </c>
      <c r="H40" s="82"/>
      <c r="I40" s="83"/>
      <c r="J40" s="1"/>
      <c r="K40" s="80"/>
    </row>
    <row r="41" spans="1:11" s="65" customFormat="1" ht="15" customHeight="1">
      <c r="A41" s="57" t="s">
        <v>39</v>
      </c>
      <c r="B41" s="74" t="s">
        <v>84</v>
      </c>
      <c r="C41" s="84"/>
      <c r="D41" s="76" t="s">
        <v>80</v>
      </c>
      <c r="E41" s="76" t="s">
        <v>85</v>
      </c>
      <c r="F41" s="76">
        <f aca="true" t="shared" si="1" ref="F41:F71">G41-G40</f>
        <v>2.8999999999999915</v>
      </c>
      <c r="G41" s="76">
        <v>122.8</v>
      </c>
      <c r="H41" s="85">
        <v>0.4</v>
      </c>
      <c r="I41" s="86">
        <v>0.548611111111111</v>
      </c>
      <c r="J41" s="1"/>
      <c r="K41" s="80"/>
    </row>
    <row r="42" spans="2:11" s="65" customFormat="1" ht="15" customHeight="1">
      <c r="B42" s="66" t="s">
        <v>86</v>
      </c>
      <c r="C42" s="81"/>
      <c r="D42" s="68" t="s">
        <v>80</v>
      </c>
      <c r="E42" s="69" t="s">
        <v>66</v>
      </c>
      <c r="F42" s="69">
        <f t="shared" si="1"/>
        <v>5.799999999999997</v>
      </c>
      <c r="G42" s="70">
        <v>128.6</v>
      </c>
      <c r="H42" s="82"/>
      <c r="I42" s="83"/>
      <c r="J42" s="1"/>
      <c r="K42" s="80"/>
    </row>
    <row r="43" spans="2:11" s="65" customFormat="1" ht="15" customHeight="1">
      <c r="B43" s="66" t="s">
        <v>87</v>
      </c>
      <c r="C43" s="81"/>
      <c r="D43" s="68" t="s">
        <v>80</v>
      </c>
      <c r="E43" s="69" t="s">
        <v>88</v>
      </c>
      <c r="F43" s="69">
        <f t="shared" si="1"/>
        <v>4</v>
      </c>
      <c r="G43" s="70">
        <v>132.6</v>
      </c>
      <c r="H43" s="82"/>
      <c r="I43" s="83"/>
      <c r="J43" s="1"/>
      <c r="K43" s="80"/>
    </row>
    <row r="44" spans="2:11" s="73" customFormat="1" ht="15" customHeight="1">
      <c r="B44" s="66" t="s">
        <v>89</v>
      </c>
      <c r="C44" s="67"/>
      <c r="D44" s="68" t="s">
        <v>90</v>
      </c>
      <c r="E44" s="69" t="s">
        <v>88</v>
      </c>
      <c r="F44" s="69">
        <f t="shared" si="1"/>
        <v>6.900000000000006</v>
      </c>
      <c r="G44" s="70">
        <v>139.5</v>
      </c>
      <c r="H44" s="87"/>
      <c r="I44" s="88"/>
      <c r="J44" s="1"/>
      <c r="K44" s="5"/>
    </row>
    <row r="45" spans="2:11" s="73" customFormat="1" ht="15" customHeight="1">
      <c r="B45" s="66" t="s">
        <v>91</v>
      </c>
      <c r="C45" s="67"/>
      <c r="D45" s="68" t="s">
        <v>92</v>
      </c>
      <c r="E45" s="69" t="s">
        <v>93</v>
      </c>
      <c r="F45" s="69">
        <f t="shared" si="1"/>
        <v>6.5</v>
      </c>
      <c r="G45" s="70">
        <v>146</v>
      </c>
      <c r="H45" s="87"/>
      <c r="I45" s="88"/>
      <c r="J45" s="1"/>
      <c r="K45" s="5"/>
    </row>
    <row r="46" spans="2:11" s="73" customFormat="1" ht="15" customHeight="1">
      <c r="B46" s="66" t="s">
        <v>94</v>
      </c>
      <c r="C46" s="67"/>
      <c r="D46" s="68" t="s">
        <v>92</v>
      </c>
      <c r="E46" s="69" t="s">
        <v>95</v>
      </c>
      <c r="F46" s="69">
        <f t="shared" si="1"/>
        <v>5</v>
      </c>
      <c r="G46" s="70">
        <v>151</v>
      </c>
      <c r="H46" s="87"/>
      <c r="I46" s="88"/>
      <c r="J46" s="1"/>
      <c r="K46" s="5"/>
    </row>
    <row r="47" spans="2:11" s="73" customFormat="1" ht="15" customHeight="1">
      <c r="B47" s="66" t="s">
        <v>96</v>
      </c>
      <c r="C47" s="67"/>
      <c r="D47" s="68" t="s">
        <v>97</v>
      </c>
      <c r="E47" s="69" t="s">
        <v>98</v>
      </c>
      <c r="F47" s="69">
        <f t="shared" si="1"/>
        <v>11.900000000000006</v>
      </c>
      <c r="G47" s="70">
        <v>162.9</v>
      </c>
      <c r="H47" s="87"/>
      <c r="I47" s="88"/>
      <c r="J47" s="1"/>
      <c r="K47" s="5"/>
    </row>
    <row r="48" spans="2:11" s="73" customFormat="1" ht="15" customHeight="1">
      <c r="B48" s="66" t="s">
        <v>99</v>
      </c>
      <c r="C48" s="67"/>
      <c r="D48" s="68" t="s">
        <v>100</v>
      </c>
      <c r="E48" s="69" t="s">
        <v>98</v>
      </c>
      <c r="F48" s="69">
        <f t="shared" si="1"/>
        <v>1.6999999999999886</v>
      </c>
      <c r="G48" s="70">
        <v>164.6</v>
      </c>
      <c r="H48" s="71"/>
      <c r="I48" s="72"/>
      <c r="J48" s="1"/>
      <c r="K48" s="5"/>
    </row>
    <row r="49" spans="2:11" s="73" customFormat="1" ht="15" customHeight="1">
      <c r="B49" s="66" t="s">
        <v>101</v>
      </c>
      <c r="C49" s="67"/>
      <c r="D49" s="68" t="s">
        <v>100</v>
      </c>
      <c r="E49" s="69" t="s">
        <v>102</v>
      </c>
      <c r="F49" s="69">
        <f t="shared" si="1"/>
        <v>4.800000000000011</v>
      </c>
      <c r="G49" s="70">
        <v>169.4</v>
      </c>
      <c r="H49" s="71"/>
      <c r="I49" s="72"/>
      <c r="J49" s="1"/>
      <c r="K49" s="5"/>
    </row>
    <row r="50" spans="2:11" s="73" customFormat="1" ht="15" customHeight="1">
      <c r="B50" s="66" t="s">
        <v>103</v>
      </c>
      <c r="C50" s="67"/>
      <c r="D50" s="68" t="s">
        <v>100</v>
      </c>
      <c r="E50" s="69" t="s">
        <v>104</v>
      </c>
      <c r="F50" s="69">
        <f t="shared" si="1"/>
        <v>2.6999999999999886</v>
      </c>
      <c r="G50" s="70">
        <v>172.1</v>
      </c>
      <c r="H50" s="71"/>
      <c r="I50" s="72"/>
      <c r="J50" s="1"/>
      <c r="K50" s="5"/>
    </row>
    <row r="51" spans="1:11" s="65" customFormat="1" ht="15" customHeight="1">
      <c r="A51" s="57" t="s">
        <v>39</v>
      </c>
      <c r="B51" s="74" t="s">
        <v>105</v>
      </c>
      <c r="C51" s="84"/>
      <c r="D51" s="89" t="s">
        <v>106</v>
      </c>
      <c r="E51" s="90" t="s">
        <v>107</v>
      </c>
      <c r="F51" s="76">
        <f t="shared" si="1"/>
        <v>8.700000000000017</v>
      </c>
      <c r="G51" s="76">
        <v>180.8</v>
      </c>
      <c r="H51" s="78">
        <v>0.47152777777777777</v>
      </c>
      <c r="I51" s="79">
        <v>0.7520833333333333</v>
      </c>
      <c r="J51" s="1"/>
      <c r="K51" s="80"/>
    </row>
    <row r="52" spans="2:11" s="73" customFormat="1" ht="15" customHeight="1">
      <c r="B52" s="66" t="s">
        <v>108</v>
      </c>
      <c r="C52" s="67"/>
      <c r="D52" s="68" t="s">
        <v>106</v>
      </c>
      <c r="E52" s="69" t="s">
        <v>109</v>
      </c>
      <c r="F52" s="69">
        <f t="shared" si="1"/>
        <v>4.5</v>
      </c>
      <c r="G52" s="70">
        <v>185.3</v>
      </c>
      <c r="H52" s="71"/>
      <c r="I52" s="72"/>
      <c r="J52" s="1"/>
      <c r="K52" s="5"/>
    </row>
    <row r="53" spans="2:11" s="73" customFormat="1" ht="15" customHeight="1">
      <c r="B53" s="66" t="s">
        <v>110</v>
      </c>
      <c r="C53" s="67"/>
      <c r="D53" s="68" t="s">
        <v>100</v>
      </c>
      <c r="E53" s="69" t="s">
        <v>109</v>
      </c>
      <c r="F53" s="69">
        <f t="shared" si="1"/>
        <v>9.5</v>
      </c>
      <c r="G53" s="70">
        <v>194.8</v>
      </c>
      <c r="H53" s="71"/>
      <c r="I53" s="72"/>
      <c r="J53" s="1"/>
      <c r="K53" s="5"/>
    </row>
    <row r="54" spans="2:11" s="73" customFormat="1" ht="15" customHeight="1">
      <c r="B54" s="66" t="s">
        <v>111</v>
      </c>
      <c r="C54" s="67"/>
      <c r="D54" s="68" t="s">
        <v>112</v>
      </c>
      <c r="E54" s="69" t="s">
        <v>109</v>
      </c>
      <c r="F54" s="69">
        <f t="shared" si="1"/>
        <v>7.199999999999989</v>
      </c>
      <c r="G54" s="70">
        <v>202</v>
      </c>
      <c r="H54" s="71"/>
      <c r="I54" s="72"/>
      <c r="J54" s="1"/>
      <c r="K54" s="5"/>
    </row>
    <row r="55" spans="2:11" s="73" customFormat="1" ht="15" customHeight="1">
      <c r="B55" s="66" t="s">
        <v>113</v>
      </c>
      <c r="C55" s="67"/>
      <c r="D55" s="68" t="s">
        <v>112</v>
      </c>
      <c r="E55" s="69" t="s">
        <v>114</v>
      </c>
      <c r="F55" s="69">
        <f t="shared" si="1"/>
        <v>2.8000000000000114</v>
      </c>
      <c r="G55" s="70">
        <v>204.8</v>
      </c>
      <c r="H55" s="71"/>
      <c r="I55" s="72"/>
      <c r="J55" s="1"/>
      <c r="K55" s="5"/>
    </row>
    <row r="56" spans="2:11" s="73" customFormat="1" ht="15" customHeight="1">
      <c r="B56" s="66" t="s">
        <v>115</v>
      </c>
      <c r="C56" s="67"/>
      <c r="D56" s="68" t="s">
        <v>112</v>
      </c>
      <c r="E56" s="69" t="s">
        <v>114</v>
      </c>
      <c r="F56" s="69">
        <f t="shared" si="1"/>
        <v>5.199999999999989</v>
      </c>
      <c r="G56" s="70">
        <v>210</v>
      </c>
      <c r="H56" s="71"/>
      <c r="I56" s="72"/>
      <c r="J56" s="1"/>
      <c r="K56" s="5"/>
    </row>
    <row r="57" spans="2:11" s="73" customFormat="1" ht="15" customHeight="1">
      <c r="B57" s="91" t="s">
        <v>116</v>
      </c>
      <c r="C57" s="67"/>
      <c r="D57" s="68" t="s">
        <v>112</v>
      </c>
      <c r="E57" s="69" t="s">
        <v>114</v>
      </c>
      <c r="F57" s="69">
        <f t="shared" si="1"/>
        <v>5.199999999999989</v>
      </c>
      <c r="G57" s="70">
        <v>215.2</v>
      </c>
      <c r="H57" s="87"/>
      <c r="I57" s="88"/>
      <c r="J57" s="1"/>
      <c r="K57" s="5"/>
    </row>
    <row r="58" spans="2:11" s="73" customFormat="1" ht="15" customHeight="1">
      <c r="B58" s="66" t="s">
        <v>117</v>
      </c>
      <c r="C58" s="67"/>
      <c r="D58" s="68" t="s">
        <v>118</v>
      </c>
      <c r="E58" s="69" t="s">
        <v>114</v>
      </c>
      <c r="F58" s="69">
        <f t="shared" si="1"/>
        <v>7.300000000000011</v>
      </c>
      <c r="G58" s="70">
        <v>222.5</v>
      </c>
      <c r="H58" s="71"/>
      <c r="I58" s="72"/>
      <c r="J58" s="1"/>
      <c r="K58" s="5"/>
    </row>
    <row r="59" spans="2:11" s="73" customFormat="1" ht="15" customHeight="1">
      <c r="B59" s="66" t="s">
        <v>119</v>
      </c>
      <c r="C59" s="67"/>
      <c r="D59" s="68" t="s">
        <v>112</v>
      </c>
      <c r="E59" s="69" t="s">
        <v>120</v>
      </c>
      <c r="F59" s="69">
        <f t="shared" si="1"/>
        <v>4.300000000000011</v>
      </c>
      <c r="G59" s="70">
        <v>226.8</v>
      </c>
      <c r="H59" s="71"/>
      <c r="I59" s="72"/>
      <c r="J59" s="1"/>
      <c r="K59" s="5"/>
    </row>
    <row r="60" spans="2:11" s="73" customFormat="1" ht="15" customHeight="1">
      <c r="B60" s="91" t="s">
        <v>121</v>
      </c>
      <c r="C60" s="67"/>
      <c r="D60" s="68" t="s">
        <v>122</v>
      </c>
      <c r="E60" s="69" t="s">
        <v>120</v>
      </c>
      <c r="F60" s="69">
        <f t="shared" si="1"/>
        <v>11.199999999999989</v>
      </c>
      <c r="G60" s="70">
        <v>238</v>
      </c>
      <c r="H60" s="87"/>
      <c r="I60" s="88"/>
      <c r="J60" s="1"/>
      <c r="K60" s="5"/>
    </row>
    <row r="61" spans="2:11" s="73" customFormat="1" ht="15" customHeight="1">
      <c r="B61" s="91" t="s">
        <v>123</v>
      </c>
      <c r="C61" s="67"/>
      <c r="D61" s="68" t="s">
        <v>122</v>
      </c>
      <c r="E61" s="69" t="s">
        <v>124</v>
      </c>
      <c r="F61" s="69">
        <f t="shared" si="1"/>
        <v>8</v>
      </c>
      <c r="G61" s="70">
        <v>246</v>
      </c>
      <c r="H61" s="87"/>
      <c r="I61" s="88"/>
      <c r="J61" s="1"/>
      <c r="K61" s="5"/>
    </row>
    <row r="62" spans="2:11" s="73" customFormat="1" ht="15" customHeight="1">
      <c r="B62" s="91" t="s">
        <v>125</v>
      </c>
      <c r="C62" s="67"/>
      <c r="D62" s="68" t="s">
        <v>126</v>
      </c>
      <c r="E62" s="69" t="s">
        <v>127</v>
      </c>
      <c r="F62" s="69">
        <f t="shared" si="1"/>
        <v>1.9000000000000057</v>
      </c>
      <c r="G62" s="70">
        <v>247.9</v>
      </c>
      <c r="H62" s="87"/>
      <c r="I62" s="88"/>
      <c r="J62" s="1"/>
      <c r="K62" s="5"/>
    </row>
    <row r="63" spans="1:11" s="65" customFormat="1" ht="15" customHeight="1">
      <c r="A63" s="57" t="s">
        <v>39</v>
      </c>
      <c r="B63" s="74" t="s">
        <v>128</v>
      </c>
      <c r="C63" s="84"/>
      <c r="D63" s="89" t="s">
        <v>126</v>
      </c>
      <c r="E63" s="90" t="s">
        <v>127</v>
      </c>
      <c r="F63" s="76">
        <f t="shared" si="1"/>
        <v>3.0999999999999943</v>
      </c>
      <c r="G63" s="76">
        <v>251</v>
      </c>
      <c r="H63" s="78">
        <v>0.5604166666666667</v>
      </c>
      <c r="I63" s="79">
        <v>0.9472222222222222</v>
      </c>
      <c r="J63" s="1"/>
      <c r="K63" s="80"/>
    </row>
    <row r="64" spans="1:11" s="65" customFormat="1" ht="15" customHeight="1">
      <c r="A64" s="57"/>
      <c r="B64" s="91" t="s">
        <v>129</v>
      </c>
      <c r="C64" s="81"/>
      <c r="D64" s="69" t="s">
        <v>122</v>
      </c>
      <c r="E64" s="69" t="s">
        <v>130</v>
      </c>
      <c r="F64" s="69">
        <f t="shared" si="1"/>
        <v>3.8000000000000114</v>
      </c>
      <c r="G64" s="70">
        <v>254.8</v>
      </c>
      <c r="H64" s="92"/>
      <c r="I64" s="93"/>
      <c r="J64" s="1"/>
      <c r="K64" s="80"/>
    </row>
    <row r="65" spans="1:11" s="65" customFormat="1" ht="15" customHeight="1">
      <c r="A65" s="57"/>
      <c r="B65" s="91" t="s">
        <v>131</v>
      </c>
      <c r="C65" s="81"/>
      <c r="D65" s="69" t="s">
        <v>122</v>
      </c>
      <c r="E65" s="69" t="s">
        <v>132</v>
      </c>
      <c r="F65" s="69">
        <f t="shared" si="1"/>
        <v>4</v>
      </c>
      <c r="G65" s="70">
        <v>258.8</v>
      </c>
      <c r="H65" s="92"/>
      <c r="I65" s="93"/>
      <c r="J65" s="1"/>
      <c r="K65" s="80"/>
    </row>
    <row r="66" spans="1:11" s="65" customFormat="1" ht="15" customHeight="1">
      <c r="A66" s="57"/>
      <c r="B66" s="91" t="s">
        <v>133</v>
      </c>
      <c r="C66" s="81"/>
      <c r="D66" s="69" t="s">
        <v>134</v>
      </c>
      <c r="E66" s="69" t="s">
        <v>135</v>
      </c>
      <c r="F66" s="69">
        <f t="shared" si="1"/>
        <v>10.5</v>
      </c>
      <c r="G66" s="70">
        <v>269.3</v>
      </c>
      <c r="H66" s="92"/>
      <c r="I66" s="93"/>
      <c r="J66" s="1"/>
      <c r="K66" s="80"/>
    </row>
    <row r="67" spans="1:11" s="65" customFormat="1" ht="15" customHeight="1">
      <c r="A67" s="57"/>
      <c r="B67" s="91" t="s">
        <v>136</v>
      </c>
      <c r="C67" s="81"/>
      <c r="D67" s="69" t="s">
        <v>134</v>
      </c>
      <c r="E67" s="69" t="s">
        <v>135</v>
      </c>
      <c r="F67" s="69">
        <f t="shared" si="1"/>
        <v>5.699999999999989</v>
      </c>
      <c r="G67" s="70">
        <v>275</v>
      </c>
      <c r="H67" s="92"/>
      <c r="I67" s="93"/>
      <c r="J67" s="1"/>
      <c r="K67" s="80"/>
    </row>
    <row r="68" spans="1:11" s="65" customFormat="1" ht="15" customHeight="1">
      <c r="A68" s="57"/>
      <c r="B68" s="91" t="s">
        <v>137</v>
      </c>
      <c r="C68" s="81"/>
      <c r="D68" s="69" t="s">
        <v>134</v>
      </c>
      <c r="E68" s="69" t="s">
        <v>138</v>
      </c>
      <c r="F68" s="69">
        <f t="shared" si="1"/>
        <v>6.800000000000011</v>
      </c>
      <c r="G68" s="70">
        <v>281.8</v>
      </c>
      <c r="H68" s="92"/>
      <c r="I68" s="93"/>
      <c r="J68" s="1"/>
      <c r="K68" s="80"/>
    </row>
    <row r="69" spans="1:11" s="65" customFormat="1" ht="15" customHeight="1">
      <c r="A69" s="57"/>
      <c r="B69" s="91" t="s">
        <v>139</v>
      </c>
      <c r="C69" s="81"/>
      <c r="D69" s="69" t="s">
        <v>134</v>
      </c>
      <c r="E69" s="69" t="s">
        <v>140</v>
      </c>
      <c r="F69" s="69">
        <f t="shared" si="1"/>
        <v>1.8000000000000114</v>
      </c>
      <c r="G69" s="70">
        <v>283.6</v>
      </c>
      <c r="H69" s="92"/>
      <c r="I69" s="93"/>
      <c r="J69" s="1"/>
      <c r="K69" s="80"/>
    </row>
    <row r="70" spans="2:11" s="73" customFormat="1" ht="15" customHeight="1">
      <c r="B70" s="91" t="s">
        <v>141</v>
      </c>
      <c r="C70" s="67"/>
      <c r="D70" s="69" t="s">
        <v>142</v>
      </c>
      <c r="E70" s="69" t="s">
        <v>52</v>
      </c>
      <c r="F70" s="69">
        <f t="shared" si="1"/>
        <v>7.399999999999977</v>
      </c>
      <c r="G70" s="70">
        <v>291</v>
      </c>
      <c r="H70" s="71"/>
      <c r="I70" s="72"/>
      <c r="J70" s="1"/>
      <c r="K70" s="5"/>
    </row>
    <row r="71" spans="2:11" s="73" customFormat="1" ht="15" customHeight="1">
      <c r="B71" s="91" t="s">
        <v>43</v>
      </c>
      <c r="C71" s="67"/>
      <c r="D71" s="68" t="s">
        <v>41</v>
      </c>
      <c r="E71" s="69" t="s">
        <v>143</v>
      </c>
      <c r="F71" s="69">
        <f t="shared" si="1"/>
        <v>6</v>
      </c>
      <c r="G71" s="70">
        <v>297</v>
      </c>
      <c r="H71" s="71"/>
      <c r="I71" s="72"/>
      <c r="J71" s="1"/>
      <c r="K71" s="5"/>
    </row>
    <row r="72" spans="1:11" s="65" customFormat="1" ht="15" customHeight="1">
      <c r="A72" s="57" t="s">
        <v>39</v>
      </c>
      <c r="B72" s="94" t="s">
        <v>144</v>
      </c>
      <c r="C72" s="95"/>
      <c r="D72" s="96" t="s">
        <v>41</v>
      </c>
      <c r="E72" s="97" t="s">
        <v>145</v>
      </c>
      <c r="F72" s="98">
        <v>6</v>
      </c>
      <c r="G72" s="98">
        <v>303</v>
      </c>
      <c r="H72" s="99">
        <v>0.6291666666666667</v>
      </c>
      <c r="I72" s="100">
        <v>0.08333333333333333</v>
      </c>
      <c r="J72" s="1"/>
      <c r="K72" s="80"/>
    </row>
    <row r="73" spans="2:5" ht="17.25" customHeight="1">
      <c r="B73" t="s">
        <v>146</v>
      </c>
      <c r="E73" t="s">
        <v>147</v>
      </c>
    </row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7" ht="15"/>
    <row r="98" ht="15"/>
    <row r="99" ht="15"/>
    <row r="100" ht="15"/>
  </sheetData>
  <sheetProtection selectLockedCells="1" selectUnlockedCells="1"/>
  <mergeCells count="15">
    <mergeCell ref="C7:E7"/>
    <mergeCell ref="H7:I7"/>
    <mergeCell ref="C9:E9"/>
    <mergeCell ref="G9:I9"/>
    <mergeCell ref="C10:E10"/>
    <mergeCell ref="G10:I10"/>
    <mergeCell ref="C11:E11"/>
    <mergeCell ref="C12:E12"/>
    <mergeCell ref="G12:I12"/>
    <mergeCell ref="C13:D13"/>
    <mergeCell ref="H13:I13"/>
    <mergeCell ref="C14:E14"/>
    <mergeCell ref="B15:B16"/>
    <mergeCell ref="C15:D15"/>
    <mergeCell ref="H15:I15"/>
  </mergeCells>
  <printOptions/>
  <pageMargins left="0.19652777777777777" right="0.19652777777777777" top="0.19652777777777777" bottom="0.19652777777777777" header="0.5118110236220472" footer="0.5118110236220472"/>
  <pageSetup horizontalDpi="300" verticalDpi="300" orientation="portrait" paperSize="9" scale="8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/>
  <dcterms:created xsi:type="dcterms:W3CDTF">2021-10-17T08:06:07Z</dcterms:created>
  <dcterms:modified xsi:type="dcterms:W3CDTF">2023-02-14T08:37:41Z</dcterms:modified>
  <cp:category/>
  <cp:version/>
  <cp:contentType/>
  <cp:contentStatus/>
  <cp:revision>33</cp:revision>
</cp:coreProperties>
</file>